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0730" windowHeight="9795"/>
  </bookViews>
  <sheets>
    <sheet name="Living Document" sheetId="1" r:id="rId1"/>
    <sheet name="Sheet3" sheetId="3" r:id="rId2"/>
  </sheets>
  <definedNames>
    <definedName name="_xlnm.Print_Titles" localSheetId="0">'Living Document'!$5:$5</definedName>
  </definedNames>
  <calcPr calcId="145621"/>
</workbook>
</file>

<file path=xl/calcChain.xml><?xml version="1.0" encoding="utf-8"?>
<calcChain xmlns="http://schemas.openxmlformats.org/spreadsheetml/2006/main">
  <c r="D95" i="1" l="1"/>
  <c r="H88" i="1" l="1"/>
  <c r="H95" i="1"/>
  <c r="H99" i="1"/>
  <c r="H42" i="1"/>
  <c r="H52" i="1"/>
  <c r="H62" i="1" l="1"/>
  <c r="H38" i="1"/>
  <c r="G38" i="1"/>
  <c r="F38" i="1"/>
  <c r="D38" i="1"/>
  <c r="H31" i="1"/>
  <c r="G31" i="1"/>
  <c r="F31" i="1"/>
  <c r="E31" i="1"/>
  <c r="H17" i="1"/>
  <c r="H102" i="1" l="1"/>
  <c r="D88" i="1"/>
  <c r="D31" i="1"/>
  <c r="J31" i="1" s="1"/>
  <c r="E38" i="1"/>
  <c r="J38" i="1" s="1"/>
  <c r="G95" i="1" l="1"/>
  <c r="D99" i="1" l="1"/>
  <c r="E99" i="1"/>
  <c r="F99" i="1"/>
  <c r="G99" i="1"/>
  <c r="F95" i="1"/>
  <c r="E95" i="1"/>
  <c r="G62" i="1"/>
  <c r="F62" i="1"/>
  <c r="D42" i="1"/>
  <c r="E42" i="1"/>
  <c r="F42" i="1"/>
  <c r="G42" i="1"/>
  <c r="J95" i="1" l="1"/>
  <c r="J99" i="1"/>
  <c r="G88" i="1"/>
  <c r="F88" i="1"/>
  <c r="E88" i="1"/>
  <c r="E62" i="1"/>
  <c r="D62" i="1"/>
  <c r="G52" i="1"/>
  <c r="F52" i="1"/>
  <c r="E52" i="1"/>
  <c r="D52" i="1"/>
  <c r="G17" i="1"/>
  <c r="F17" i="1"/>
  <c r="E17" i="1"/>
  <c r="D17" i="1"/>
  <c r="J88" i="1" l="1"/>
  <c r="J52" i="1"/>
  <c r="J62" i="1"/>
  <c r="J17" i="1"/>
  <c r="D102" i="1"/>
  <c r="F102" i="1"/>
  <c r="G102" i="1"/>
  <c r="E102" i="1"/>
  <c r="G104" i="1" l="1"/>
</calcChain>
</file>

<file path=xl/sharedStrings.xml><?xml version="1.0" encoding="utf-8"?>
<sst xmlns="http://schemas.openxmlformats.org/spreadsheetml/2006/main" count="114" uniqueCount="100">
  <si>
    <t>2014-15</t>
  </si>
  <si>
    <t>2015-16</t>
  </si>
  <si>
    <t>2016-17</t>
  </si>
  <si>
    <t>2018-19</t>
  </si>
  <si>
    <t>East Elementary</t>
  </si>
  <si>
    <t>5 year total</t>
  </si>
  <si>
    <t>West Elementary</t>
  </si>
  <si>
    <t>Consolidated Elementary</t>
  </si>
  <si>
    <t>Pavement Replacement</t>
  </si>
  <si>
    <t>Harmony Elementary</t>
  </si>
  <si>
    <t>Northside Intermediate</t>
  </si>
  <si>
    <t>2017-18</t>
  </si>
  <si>
    <t>Middle School</t>
  </si>
  <si>
    <t>High School</t>
  </si>
  <si>
    <t>Schilberg Park</t>
  </si>
  <si>
    <t>DDC Controls</t>
  </si>
  <si>
    <t>Replace clock - sound system</t>
  </si>
  <si>
    <t>Replace 4 science room sinks</t>
  </si>
  <si>
    <t>Boiler Replacement</t>
  </si>
  <si>
    <t xml:space="preserve"> in rooms 115, 117, 119</t>
  </si>
  <si>
    <t>Replace Exterior Windows</t>
  </si>
  <si>
    <t>Carpet Replacement - by wing</t>
  </si>
  <si>
    <t>Replace Shingle roof- section 1</t>
  </si>
  <si>
    <t>TOTALS:</t>
  </si>
  <si>
    <t>Upgrade Security Cameras</t>
  </si>
  <si>
    <t>Resurface running track</t>
  </si>
  <si>
    <t>Relamp Park &amp; Stadium</t>
  </si>
  <si>
    <t>Yearly total:</t>
  </si>
  <si>
    <t xml:space="preserve">Yearly Total: </t>
  </si>
  <si>
    <t>Yearly Total:</t>
  </si>
  <si>
    <t xml:space="preserve">Boiler Replacement </t>
  </si>
  <si>
    <t xml:space="preserve">School District of Milton </t>
  </si>
  <si>
    <t xml:space="preserve">5 year total: </t>
  </si>
  <si>
    <t>Single Pane vs. Double Pane</t>
  </si>
  <si>
    <t xml:space="preserve">Repair Blacktop by Tech Ed. </t>
  </si>
  <si>
    <t>Pool Modifications &amp; Upgrades</t>
  </si>
  <si>
    <t>(Construction Phase)</t>
  </si>
  <si>
    <t>Replace Univents- A/C units</t>
  </si>
  <si>
    <t xml:space="preserve"> 5- Year Capital Maintenance Plan</t>
  </si>
  <si>
    <t>2019-20</t>
  </si>
  <si>
    <t>Strip and Paint Gym Hallway</t>
  </si>
  <si>
    <t>Replace Fire Alarm System</t>
  </si>
  <si>
    <t>Locker Painting (Phase 1)</t>
  </si>
  <si>
    <t>Locker Painting (Phase 2)</t>
  </si>
  <si>
    <t>Locker Painting (Phase 3)</t>
  </si>
  <si>
    <t>Replace gym doors - Lower</t>
  </si>
  <si>
    <t>No Time Frame</t>
  </si>
  <si>
    <t xml:space="preserve">Remodel South Bathrooms </t>
  </si>
  <si>
    <t>Replace pavement - east side</t>
  </si>
  <si>
    <t>VCT Tile - cafeteria</t>
  </si>
  <si>
    <t>Renovate office and provide</t>
  </si>
  <si>
    <t>secure entry sequence</t>
  </si>
  <si>
    <t>Renovate front lobby area</t>
  </si>
  <si>
    <t>Roof Replacement 400 wing &amp; gym</t>
  </si>
  <si>
    <t>Replace front circle drive</t>
  </si>
  <si>
    <t>Replace gym floor - Terraflex</t>
  </si>
  <si>
    <t>Abate Asbestos Tile - Cafeteria</t>
  </si>
  <si>
    <t>Bathroom Renovations (westside)</t>
  </si>
  <si>
    <t>Bathroom Renovations (eastside)</t>
  </si>
  <si>
    <t>Replace 4 folding classroom curtains</t>
  </si>
  <si>
    <t>Lockers, walls, and door casings</t>
  </si>
  <si>
    <t xml:space="preserve">Paint East Hallway and main office - </t>
  </si>
  <si>
    <t>Carpet Replacement - Front Office</t>
  </si>
  <si>
    <t>Carpet replacement - 1994 Addition</t>
  </si>
  <si>
    <t>Project Design and final air clearance</t>
  </si>
  <si>
    <t>DDC Controls - Phase 1</t>
  </si>
  <si>
    <t>DDC Controls - Phase 2</t>
  </si>
  <si>
    <t>Replace fire alarm system</t>
  </si>
  <si>
    <t>Roof Replacement IMC &amp; 300 wing</t>
  </si>
  <si>
    <t>Roof Replacement- Section 1</t>
  </si>
  <si>
    <t>Roof Replacement- Section 11</t>
  </si>
  <si>
    <t>Carpet replacement - 1999 Addition</t>
  </si>
  <si>
    <t>Replace Concrete at front entry</t>
  </si>
  <si>
    <t>Restore roof  sections 2 &amp; 3</t>
  </si>
  <si>
    <t>Add 100 stall blacktop parking lot</t>
  </si>
  <si>
    <t>Univent Replacement Rooms 142-144</t>
  </si>
  <si>
    <t>Controls for Rooms 142-144</t>
  </si>
  <si>
    <t>DDC Control - Web Supervisor</t>
  </si>
  <si>
    <t>District Office/ Maintenance</t>
  </si>
  <si>
    <t>Modified-400 Ballasted EPDM- Gym</t>
  </si>
  <si>
    <t>118,119,120, &amp; Corridor M &amp; C</t>
  </si>
  <si>
    <t xml:space="preserve">Roof Replacement - </t>
  </si>
  <si>
    <t>Sections 10, 12, 13, &amp; 14</t>
  </si>
  <si>
    <t>Walk off Mats at east entry &amp; hallway</t>
  </si>
  <si>
    <t>Roof Project Management</t>
  </si>
  <si>
    <t>Door Hardware Replacement</t>
  </si>
  <si>
    <t>Air conditioning in band and lunch room</t>
  </si>
  <si>
    <t>Completed 2014 -15 Living Document Projects</t>
  </si>
  <si>
    <t>Living Document Projects Schedule for Winter Break</t>
  </si>
  <si>
    <t>Change Orders</t>
  </si>
  <si>
    <t>Reduction in the amount of walk off tile at MMS</t>
  </si>
  <si>
    <t>Orig. PO</t>
  </si>
  <si>
    <t xml:space="preserve">New Amnt. </t>
  </si>
  <si>
    <t>Additional undercut needed at NIS</t>
  </si>
  <si>
    <t>Additional controls for MHS univents (3)</t>
  </si>
  <si>
    <t xml:space="preserve">Replace Tennis Courts </t>
  </si>
  <si>
    <t>Fill Low Spot in cafeteria floor (WES)</t>
  </si>
  <si>
    <t>Edited 09/29/2014</t>
  </si>
  <si>
    <t>Install District Wide Security Cameras</t>
  </si>
  <si>
    <t>and Upgrade District Access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</si>
</sst>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/>
    <xf numFmtId="0" fontId="2" fillId="0" borderId="0" xfId="0" applyFont="1"/>
    <xf numFmtId="0" fontId="10" fillId="0" borderId="0" xfId="0" applyFont="1"/>
    <xf numFmtId="3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5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right"/>
    </xf>
    <xf numFmtId="0" fontId="6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2" fillId="0" borderId="1" xfId="0" applyFont="1" applyBorder="1"/>
    <xf numFmtId="0" fontId="15" fillId="0" borderId="1" xfId="0" applyFont="1" applyBorder="1"/>
    <xf numFmtId="3" fontId="15" fillId="0" borderId="1" xfId="0" applyNumberFormat="1" applyFont="1" applyBorder="1"/>
    <xf numFmtId="3" fontId="13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0" fillId="0" borderId="3" xfId="0" applyBorder="1"/>
    <xf numFmtId="0" fontId="6" fillId="0" borderId="4" xfId="0" applyFont="1" applyBorder="1"/>
    <xf numFmtId="0" fontId="0" fillId="0" borderId="4" xfId="0" applyBorder="1"/>
    <xf numFmtId="0" fontId="6" fillId="0" borderId="2" xfId="0" applyFont="1" applyBorder="1"/>
    <xf numFmtId="0" fontId="12" fillId="0" borderId="2" xfId="0" applyFont="1" applyBorder="1"/>
    <xf numFmtId="0" fontId="15" fillId="0" borderId="3" xfId="0" applyFont="1" applyBorder="1"/>
    <xf numFmtId="0" fontId="14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6" xfId="0" applyFont="1" applyBorder="1"/>
    <xf numFmtId="0" fontId="0" fillId="0" borderId="6" xfId="0" applyBorder="1"/>
    <xf numFmtId="0" fontId="12" fillId="0" borderId="2" xfId="0" applyFont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/>
    <xf numFmtId="0" fontId="3" fillId="3" borderId="1" xfId="0" applyFont="1" applyFill="1" applyBorder="1" applyAlignment="1"/>
    <xf numFmtId="0" fontId="0" fillId="3" borderId="1" xfId="0" applyFill="1" applyBorder="1"/>
    <xf numFmtId="0" fontId="7" fillId="3" borderId="5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1" fillId="3" borderId="1" xfId="0" applyFont="1" applyFill="1" applyBorder="1"/>
    <xf numFmtId="0" fontId="1" fillId="3" borderId="5" xfId="0" applyFont="1" applyFill="1" applyBorder="1"/>
    <xf numFmtId="3" fontId="0" fillId="0" borderId="1" xfId="2" applyNumberFormat="1" applyFont="1" applyBorder="1"/>
    <xf numFmtId="0" fontId="4" fillId="0" borderId="0" xfId="0" applyFont="1" applyAlignment="1"/>
    <xf numFmtId="3" fontId="0" fillId="2" borderId="1" xfId="0" applyNumberFormat="1" applyFill="1" applyBorder="1"/>
    <xf numFmtId="3" fontId="15" fillId="0" borderId="1" xfId="1" applyNumberFormat="1" applyFont="1" applyBorder="1"/>
    <xf numFmtId="3" fontId="1" fillId="3" borderId="1" xfId="0" applyNumberFormat="1" applyFont="1" applyFill="1" applyBorder="1"/>
    <xf numFmtId="3" fontId="7" fillId="3" borderId="1" xfId="0" applyNumberFormat="1" applyFont="1" applyFill="1" applyBorder="1"/>
    <xf numFmtId="3" fontId="0" fillId="0" borderId="1" xfId="1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0" fillId="0" borderId="0" xfId="0" applyNumberFormat="1" applyAlignment="1">
      <alignment horizontal="center"/>
    </xf>
    <xf numFmtId="3" fontId="11" fillId="0" borderId="0" xfId="0" applyNumberFormat="1" applyFont="1"/>
    <xf numFmtId="0" fontId="2" fillId="2" borderId="0" xfId="0" applyFont="1" applyFill="1"/>
    <xf numFmtId="0" fontId="0" fillId="2" borderId="0" xfId="0" applyFill="1"/>
    <xf numFmtId="0" fontId="6" fillId="2" borderId="7" xfId="0" applyFont="1" applyFill="1" applyBorder="1"/>
    <xf numFmtId="0" fontId="18" fillId="2" borderId="8" xfId="0" applyFont="1" applyFill="1" applyBorder="1"/>
    <xf numFmtId="3" fontId="18" fillId="2" borderId="1" xfId="0" applyNumberFormat="1" applyFont="1" applyFill="1" applyBorder="1"/>
    <xf numFmtId="3" fontId="15" fillId="2" borderId="1" xfId="0" applyNumberFormat="1" applyFont="1" applyFill="1" applyBorder="1"/>
    <xf numFmtId="0" fontId="18" fillId="2" borderId="2" xfId="0" applyFont="1" applyFill="1" applyBorder="1" applyAlignment="1">
      <alignment horizontal="center"/>
    </xf>
    <xf numFmtId="3" fontId="7" fillId="2" borderId="1" xfId="0" applyNumberFormat="1" applyFon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5" borderId="1" xfId="0" applyNumberFormat="1" applyFont="1" applyFill="1" applyBorder="1"/>
    <xf numFmtId="3" fontId="0" fillId="5" borderId="1" xfId="1" applyNumberFormat="1" applyFont="1" applyFill="1" applyBorder="1" applyAlignment="1">
      <alignment horizontal="right"/>
    </xf>
    <xf numFmtId="3" fontId="15" fillId="5" borderId="1" xfId="0" applyNumberFormat="1" applyFont="1" applyFill="1" applyBorder="1"/>
    <xf numFmtId="0" fontId="11" fillId="2" borderId="0" xfId="0" applyFont="1" applyFill="1"/>
    <xf numFmtId="0" fontId="0" fillId="5" borderId="0" xfId="0" applyFill="1"/>
    <xf numFmtId="0" fontId="6" fillId="2" borderId="0" xfId="0" applyFont="1" applyFill="1"/>
    <xf numFmtId="0" fontId="0" fillId="4" borderId="0" xfId="0" applyFill="1"/>
    <xf numFmtId="44" fontId="0" fillId="0" borderId="0" xfId="0" applyNumberFormat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6" fillId="2" borderId="2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A43" zoomScaleNormal="100" workbookViewId="0">
      <selection activeCell="I86" sqref="I86"/>
    </sheetView>
  </sheetViews>
  <sheetFormatPr defaultRowHeight="15" x14ac:dyDescent="0.25"/>
  <cols>
    <col min="1" max="1" width="4.140625" style="6" customWidth="1"/>
    <col min="2" max="2" width="9.140625" style="4"/>
    <col min="3" max="3" width="17.85546875" customWidth="1"/>
    <col min="4" max="4" width="14.28515625" customWidth="1"/>
    <col min="5" max="5" width="14.5703125" customWidth="1"/>
    <col min="6" max="6" width="11.28515625" customWidth="1"/>
    <col min="7" max="9" width="12.5703125" customWidth="1"/>
    <col min="10" max="10" width="13.28515625" customWidth="1"/>
    <col min="11" max="11" width="10" hidden="1" customWidth="1"/>
  </cols>
  <sheetData>
    <row r="1" spans="1:11" s="2" customFormat="1" ht="23.1" customHeight="1" x14ac:dyDescent="0.4">
      <c r="A1" s="82" t="s">
        <v>31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7" customFormat="1" ht="15.75" x14ac:dyDescent="0.25">
      <c r="A2" s="83" t="s">
        <v>38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25">
      <c r="A3" s="52" t="s">
        <v>97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1" s="1" customFormat="1" ht="12.75" x14ac:dyDescent="0.2">
      <c r="A5" s="6"/>
      <c r="B5" s="4"/>
      <c r="D5" s="10" t="s">
        <v>0</v>
      </c>
      <c r="E5" s="10" t="s">
        <v>1</v>
      </c>
      <c r="F5" s="10" t="s">
        <v>2</v>
      </c>
      <c r="G5" s="10" t="s">
        <v>3</v>
      </c>
      <c r="H5" s="10" t="s">
        <v>39</v>
      </c>
      <c r="I5" s="10" t="s">
        <v>46</v>
      </c>
      <c r="J5" s="11" t="s">
        <v>5</v>
      </c>
    </row>
    <row r="6" spans="1:11" s="14" customFormat="1" x14ac:dyDescent="0.25">
      <c r="A6" s="42">
        <v>101</v>
      </c>
      <c r="B6" s="43" t="s">
        <v>4</v>
      </c>
      <c r="C6" s="44"/>
      <c r="D6" s="45"/>
      <c r="E6" s="45"/>
      <c r="F6" s="45"/>
      <c r="G6" s="45"/>
      <c r="H6" s="45"/>
      <c r="I6" s="45"/>
      <c r="J6" s="45"/>
      <c r="K6" s="45"/>
    </row>
    <row r="7" spans="1:11" x14ac:dyDescent="0.25">
      <c r="A7" s="29">
        <v>1</v>
      </c>
      <c r="B7" s="80" t="s">
        <v>61</v>
      </c>
      <c r="C7" s="81"/>
      <c r="D7" s="70">
        <v>11640</v>
      </c>
      <c r="E7" s="19"/>
      <c r="F7" s="19"/>
      <c r="G7" s="19"/>
      <c r="H7" s="19"/>
      <c r="I7" s="19"/>
      <c r="J7" s="19"/>
      <c r="K7" s="18"/>
    </row>
    <row r="8" spans="1:11" x14ac:dyDescent="0.25">
      <c r="A8" s="29"/>
      <c r="B8" s="80" t="s">
        <v>60</v>
      </c>
      <c r="C8" s="81"/>
      <c r="D8" s="53"/>
      <c r="E8" s="19"/>
      <c r="F8" s="19"/>
      <c r="G8" s="19"/>
      <c r="H8" s="19"/>
      <c r="I8" s="19"/>
      <c r="J8" s="19"/>
      <c r="K8" s="18"/>
    </row>
    <row r="9" spans="1:11" x14ac:dyDescent="0.25">
      <c r="A9" s="29">
        <v>2</v>
      </c>
      <c r="B9" s="80" t="s">
        <v>58</v>
      </c>
      <c r="C9" s="81"/>
      <c r="D9" s="19"/>
      <c r="E9" s="19">
        <v>125000</v>
      </c>
      <c r="F9" s="19"/>
      <c r="G9" s="19"/>
      <c r="H9" s="19"/>
      <c r="I9" s="19"/>
      <c r="J9" s="19"/>
      <c r="K9" s="18"/>
    </row>
    <row r="10" spans="1:11" x14ac:dyDescent="0.25">
      <c r="A10" s="29">
        <v>3</v>
      </c>
      <c r="B10" s="80" t="s">
        <v>40</v>
      </c>
      <c r="C10" s="81"/>
      <c r="D10" s="53"/>
      <c r="E10" s="19">
        <v>14760</v>
      </c>
      <c r="F10" s="19"/>
      <c r="G10" s="19"/>
      <c r="H10" s="19"/>
      <c r="I10" s="19"/>
      <c r="J10" s="19"/>
      <c r="K10" s="18"/>
    </row>
    <row r="11" spans="1:11" x14ac:dyDescent="0.25">
      <c r="A11" s="29">
        <v>4</v>
      </c>
      <c r="B11" s="80" t="s">
        <v>59</v>
      </c>
      <c r="C11" s="81"/>
      <c r="D11" s="19"/>
      <c r="E11" s="19"/>
      <c r="F11" s="19">
        <v>21600</v>
      </c>
      <c r="G11" s="19"/>
      <c r="H11" s="19"/>
      <c r="I11" s="19"/>
      <c r="J11" s="19"/>
      <c r="K11" s="18"/>
    </row>
    <row r="12" spans="1:11" x14ac:dyDescent="0.25">
      <c r="A12" s="29">
        <v>5</v>
      </c>
      <c r="B12" s="80" t="s">
        <v>57</v>
      </c>
      <c r="C12" s="81"/>
      <c r="D12" s="19"/>
      <c r="E12" s="19"/>
      <c r="F12" s="19"/>
      <c r="G12" s="19">
        <v>100000</v>
      </c>
      <c r="H12" s="19"/>
      <c r="I12" s="19"/>
      <c r="J12" s="19"/>
      <c r="K12" s="18"/>
    </row>
    <row r="13" spans="1:11" ht="14.25" customHeight="1" x14ac:dyDescent="0.25">
      <c r="A13" s="29">
        <v>6</v>
      </c>
      <c r="B13" s="80" t="s">
        <v>41</v>
      </c>
      <c r="C13" s="81"/>
      <c r="D13" s="19"/>
      <c r="E13" s="19"/>
      <c r="F13" s="19"/>
      <c r="G13" s="19">
        <v>32000</v>
      </c>
      <c r="H13" s="19"/>
      <c r="I13" s="19"/>
      <c r="J13" s="19"/>
      <c r="K13" s="18"/>
    </row>
    <row r="14" spans="1:11" x14ac:dyDescent="0.25">
      <c r="A14" s="29">
        <v>7</v>
      </c>
      <c r="B14" s="80" t="s">
        <v>18</v>
      </c>
      <c r="C14" s="81"/>
      <c r="D14" s="19"/>
      <c r="E14" s="19"/>
      <c r="F14" s="19"/>
      <c r="G14" s="19"/>
      <c r="H14" s="19">
        <v>120000</v>
      </c>
      <c r="I14" s="19"/>
      <c r="J14" s="19"/>
      <c r="K14" s="18"/>
    </row>
    <row r="15" spans="1:11" x14ac:dyDescent="0.25">
      <c r="A15" s="38">
        <v>8</v>
      </c>
      <c r="B15" s="80" t="s">
        <v>55</v>
      </c>
      <c r="C15" s="81"/>
      <c r="D15" s="19"/>
      <c r="E15" s="19"/>
      <c r="F15" s="19"/>
      <c r="G15" s="19"/>
      <c r="H15" s="19">
        <v>33347</v>
      </c>
      <c r="I15" s="19"/>
      <c r="J15" s="19"/>
      <c r="K15" s="18"/>
    </row>
    <row r="16" spans="1:11" x14ac:dyDescent="0.25">
      <c r="A16" s="38"/>
      <c r="B16" s="34"/>
      <c r="C16" s="31"/>
      <c r="D16" s="19"/>
      <c r="E16" s="19"/>
      <c r="F16" s="19"/>
      <c r="G16" s="19"/>
      <c r="H16" s="19"/>
      <c r="I16" s="19"/>
      <c r="J16" s="20"/>
      <c r="K16" s="18"/>
    </row>
    <row r="17" spans="1:11" s="13" customFormat="1" x14ac:dyDescent="0.25">
      <c r="A17" s="41"/>
      <c r="B17" s="37" t="s">
        <v>27</v>
      </c>
      <c r="C17" s="36"/>
      <c r="D17" s="23">
        <f>SUM(D7:D16)</f>
        <v>11640</v>
      </c>
      <c r="E17" s="23">
        <f>SUM(E7:E16)</f>
        <v>139760</v>
      </c>
      <c r="F17" s="23">
        <f>SUM(F7:F16)</f>
        <v>21600</v>
      </c>
      <c r="G17" s="23">
        <f>SUM(G7:G16)</f>
        <v>132000</v>
      </c>
      <c r="H17" s="23">
        <f>SUM(H7:H16)</f>
        <v>153347</v>
      </c>
      <c r="I17" s="23"/>
      <c r="J17" s="24">
        <f>SUM(D17:I17)</f>
        <v>458347</v>
      </c>
      <c r="K17" s="22"/>
    </row>
    <row r="18" spans="1:11" s="14" customFormat="1" x14ac:dyDescent="0.25">
      <c r="A18" s="42">
        <v>102</v>
      </c>
      <c r="B18" s="46" t="s">
        <v>6</v>
      </c>
      <c r="C18" s="47"/>
      <c r="D18" s="48"/>
      <c r="E18" s="48"/>
      <c r="F18" s="48"/>
      <c r="G18" s="48"/>
      <c r="H18" s="48"/>
      <c r="I18" s="48"/>
      <c r="J18" s="48"/>
      <c r="K18" s="48"/>
    </row>
    <row r="19" spans="1:11" s="14" customFormat="1" x14ac:dyDescent="0.25">
      <c r="A19" s="38">
        <v>1</v>
      </c>
      <c r="B19" s="80" t="s">
        <v>56</v>
      </c>
      <c r="C19" s="81"/>
      <c r="D19" s="72">
        <v>4389</v>
      </c>
      <c r="E19" s="19"/>
      <c r="F19" s="19"/>
      <c r="G19" s="19"/>
      <c r="H19" s="19"/>
      <c r="I19" s="19"/>
      <c r="J19" s="19"/>
      <c r="K19" s="48"/>
    </row>
    <row r="20" spans="1:11" s="14" customFormat="1" x14ac:dyDescent="0.25">
      <c r="A20" s="38">
        <v>2</v>
      </c>
      <c r="B20" s="80" t="s">
        <v>64</v>
      </c>
      <c r="C20" s="81"/>
      <c r="D20" s="72">
        <v>2800</v>
      </c>
      <c r="E20" s="19"/>
      <c r="F20" s="19"/>
      <c r="G20" s="19"/>
      <c r="H20" s="19"/>
      <c r="I20" s="19"/>
      <c r="J20" s="19"/>
      <c r="K20" s="48"/>
    </row>
    <row r="21" spans="1:11" s="14" customFormat="1" x14ac:dyDescent="0.25">
      <c r="A21" s="38">
        <v>3</v>
      </c>
      <c r="B21" s="80" t="s">
        <v>49</v>
      </c>
      <c r="C21" s="81"/>
      <c r="D21" s="71">
        <v>5062</v>
      </c>
      <c r="E21" s="19"/>
      <c r="F21" s="19"/>
      <c r="G21" s="19"/>
      <c r="H21" s="19"/>
      <c r="I21" s="19"/>
      <c r="J21" s="19"/>
      <c r="K21" s="48"/>
    </row>
    <row r="22" spans="1:11" x14ac:dyDescent="0.25">
      <c r="A22" s="38">
        <v>4</v>
      </c>
      <c r="B22" s="80" t="s">
        <v>65</v>
      </c>
      <c r="C22" s="81"/>
      <c r="D22" s="19"/>
      <c r="E22" s="53">
        <v>57564</v>
      </c>
      <c r="F22" s="19"/>
      <c r="G22" s="19"/>
      <c r="H22" s="19"/>
      <c r="I22" s="19"/>
      <c r="J22" s="19"/>
      <c r="K22" s="18"/>
    </row>
    <row r="23" spans="1:11" x14ac:dyDescent="0.25">
      <c r="A23" s="29">
        <v>5</v>
      </c>
      <c r="B23" s="80" t="s">
        <v>37</v>
      </c>
      <c r="C23" s="81"/>
      <c r="D23" s="19"/>
      <c r="E23" s="19">
        <v>7000</v>
      </c>
      <c r="F23" s="19"/>
      <c r="G23" s="19"/>
      <c r="H23" s="19"/>
      <c r="I23" s="19"/>
      <c r="J23" s="19"/>
      <c r="K23" s="18"/>
    </row>
    <row r="24" spans="1:11" x14ac:dyDescent="0.25">
      <c r="A24" s="29"/>
      <c r="B24" s="80" t="s">
        <v>19</v>
      </c>
      <c r="C24" s="81"/>
      <c r="D24" s="19"/>
      <c r="E24" s="19"/>
      <c r="F24" s="19"/>
      <c r="G24" s="19"/>
      <c r="H24" s="19"/>
      <c r="I24" s="19"/>
      <c r="J24" s="19"/>
      <c r="K24" s="18"/>
    </row>
    <row r="25" spans="1:11" x14ac:dyDescent="0.25">
      <c r="A25" s="29">
        <v>6</v>
      </c>
      <c r="B25" s="80" t="s">
        <v>66</v>
      </c>
      <c r="C25" s="81"/>
      <c r="D25" s="19"/>
      <c r="E25" s="19"/>
      <c r="F25" s="53">
        <v>13340</v>
      </c>
      <c r="G25" s="19"/>
      <c r="H25" s="19"/>
      <c r="I25" s="19"/>
      <c r="J25" s="19"/>
      <c r="K25" s="18"/>
    </row>
    <row r="26" spans="1:11" x14ac:dyDescent="0.25">
      <c r="A26" s="38">
        <v>7</v>
      </c>
      <c r="B26" s="80" t="s">
        <v>47</v>
      </c>
      <c r="C26" s="81"/>
      <c r="D26" s="19"/>
      <c r="E26" s="19"/>
      <c r="F26" s="19">
        <v>100000</v>
      </c>
      <c r="G26" s="19"/>
      <c r="H26" s="19"/>
      <c r="I26" s="19"/>
      <c r="J26" s="19"/>
      <c r="K26" s="18"/>
    </row>
    <row r="27" spans="1:11" x14ac:dyDescent="0.25">
      <c r="A27" s="29">
        <v>8</v>
      </c>
      <c r="B27" s="80" t="s">
        <v>20</v>
      </c>
      <c r="C27" s="81"/>
      <c r="D27" s="19"/>
      <c r="E27" s="51"/>
      <c r="F27" s="19"/>
      <c r="G27" s="19">
        <v>150000</v>
      </c>
      <c r="H27" s="19"/>
      <c r="I27" s="19"/>
      <c r="J27" s="19"/>
      <c r="K27" s="18"/>
    </row>
    <row r="28" spans="1:11" x14ac:dyDescent="0.25">
      <c r="A28" s="29"/>
      <c r="B28" s="80" t="s">
        <v>33</v>
      </c>
      <c r="C28" s="81"/>
      <c r="D28" s="19"/>
      <c r="E28" s="19"/>
      <c r="F28" s="19"/>
      <c r="G28" s="19"/>
      <c r="H28" s="19"/>
      <c r="I28" s="19"/>
      <c r="J28" s="19"/>
      <c r="K28" s="18"/>
    </row>
    <row r="29" spans="1:11" x14ac:dyDescent="0.25">
      <c r="A29" s="38">
        <v>9</v>
      </c>
      <c r="B29" s="80" t="s">
        <v>55</v>
      </c>
      <c r="C29" s="81"/>
      <c r="D29" s="19"/>
      <c r="E29" s="19"/>
      <c r="F29" s="19"/>
      <c r="G29" s="19"/>
      <c r="H29" s="19">
        <v>33251</v>
      </c>
      <c r="I29" s="19"/>
      <c r="J29" s="19"/>
      <c r="K29" s="18"/>
    </row>
    <row r="30" spans="1:11" x14ac:dyDescent="0.25">
      <c r="A30" s="38"/>
      <c r="B30" s="34"/>
      <c r="C30" s="31"/>
      <c r="D30" s="19"/>
      <c r="E30" s="19"/>
      <c r="F30" s="19"/>
      <c r="G30" s="19"/>
      <c r="H30" s="19"/>
      <c r="I30" s="19"/>
      <c r="J30" s="19"/>
      <c r="K30" s="18"/>
    </row>
    <row r="31" spans="1:11" s="13" customFormat="1" x14ac:dyDescent="0.25">
      <c r="A31" s="41"/>
      <c r="B31" s="37" t="s">
        <v>28</v>
      </c>
      <c r="C31" s="36"/>
      <c r="D31" s="23">
        <f>SUM(D19:D30)</f>
        <v>12251</v>
      </c>
      <c r="E31" s="54">
        <f>SUM(E19:E30)</f>
        <v>64564</v>
      </c>
      <c r="F31" s="23">
        <f>SUM(F19:F30)</f>
        <v>113340</v>
      </c>
      <c r="G31" s="23">
        <f>SUM(G19:G30)</f>
        <v>150000</v>
      </c>
      <c r="H31" s="23">
        <f>SUM(H19:H30)</f>
        <v>33251</v>
      </c>
      <c r="I31" s="23"/>
      <c r="J31" s="24">
        <f>SUM(D31:I31)</f>
        <v>373406</v>
      </c>
      <c r="K31" s="22"/>
    </row>
    <row r="32" spans="1:11" s="15" customFormat="1" x14ac:dyDescent="0.25">
      <c r="A32" s="49">
        <v>103</v>
      </c>
      <c r="B32" s="50" t="s">
        <v>7</v>
      </c>
      <c r="C32" s="50"/>
      <c r="D32" s="55"/>
      <c r="E32" s="55"/>
      <c r="F32" s="55"/>
      <c r="G32" s="55"/>
      <c r="H32" s="55"/>
      <c r="I32" s="55"/>
      <c r="J32" s="55"/>
      <c r="K32" s="49"/>
    </row>
    <row r="33" spans="1:11" s="15" customFormat="1" x14ac:dyDescent="0.25">
      <c r="A33" s="68">
        <v>1</v>
      </c>
      <c r="B33" s="64" t="s">
        <v>15</v>
      </c>
      <c r="C33" s="65"/>
      <c r="D33" s="74">
        <v>24500</v>
      </c>
      <c r="E33" s="66"/>
      <c r="F33" s="66"/>
      <c r="G33" s="66"/>
      <c r="H33" s="66"/>
      <c r="I33" s="66"/>
      <c r="J33" s="66"/>
      <c r="K33" s="49"/>
    </row>
    <row r="34" spans="1:11" s="15" customFormat="1" x14ac:dyDescent="0.25">
      <c r="A34" s="38">
        <v>2</v>
      </c>
      <c r="B34" s="80" t="s">
        <v>41</v>
      </c>
      <c r="C34" s="81"/>
      <c r="D34" s="19"/>
      <c r="E34" s="19">
        <v>25700</v>
      </c>
      <c r="F34" s="19"/>
      <c r="G34" s="19"/>
      <c r="H34" s="19"/>
      <c r="I34" s="19"/>
      <c r="J34" s="19"/>
      <c r="K34" s="49"/>
    </row>
    <row r="35" spans="1:11" x14ac:dyDescent="0.25">
      <c r="A35" s="29">
        <v>3</v>
      </c>
      <c r="B35" s="17" t="s">
        <v>8</v>
      </c>
      <c r="C35" s="18"/>
      <c r="D35" s="19"/>
      <c r="E35" s="19"/>
      <c r="F35" s="19">
        <v>49863</v>
      </c>
      <c r="G35" s="19"/>
      <c r="H35" s="19"/>
      <c r="I35" s="19"/>
      <c r="J35" s="19"/>
      <c r="K35" s="18"/>
    </row>
    <row r="36" spans="1:11" x14ac:dyDescent="0.25">
      <c r="A36" s="29">
        <v>4</v>
      </c>
      <c r="B36" s="32" t="s">
        <v>30</v>
      </c>
      <c r="C36" s="33"/>
      <c r="D36" s="19"/>
      <c r="E36" s="19"/>
      <c r="F36" s="19"/>
      <c r="G36" s="19"/>
      <c r="H36" s="19">
        <v>103000</v>
      </c>
      <c r="I36" s="19"/>
      <c r="J36" s="19"/>
      <c r="K36" s="18"/>
    </row>
    <row r="37" spans="1:11" x14ac:dyDescent="0.25">
      <c r="A37" s="30"/>
      <c r="B37" s="34"/>
      <c r="C37" s="31"/>
      <c r="D37" s="19"/>
      <c r="E37" s="19"/>
      <c r="F37" s="19"/>
      <c r="G37" s="19"/>
      <c r="H37" s="19"/>
      <c r="I37" s="19"/>
      <c r="J37" s="20"/>
      <c r="K37" s="18"/>
    </row>
    <row r="38" spans="1:11" s="13" customFormat="1" x14ac:dyDescent="0.25">
      <c r="A38" s="35"/>
      <c r="B38" s="37" t="s">
        <v>29</v>
      </c>
      <c r="C38" s="36"/>
      <c r="D38" s="23">
        <f>SUM(D33:D37)</f>
        <v>24500</v>
      </c>
      <c r="E38" s="23">
        <f>SUM(E33:E37)</f>
        <v>25700</v>
      </c>
      <c r="F38" s="23">
        <f>SUM(F33:F37)</f>
        <v>49863</v>
      </c>
      <c r="G38" s="23">
        <f>SUM(G33:G37)</f>
        <v>0</v>
      </c>
      <c r="H38" s="23">
        <f>SUM(H33:H37)</f>
        <v>103000</v>
      </c>
      <c r="I38" s="23"/>
      <c r="J38" s="24">
        <f>SUM(D38:I38)</f>
        <v>203063</v>
      </c>
      <c r="K38" s="22"/>
    </row>
    <row r="39" spans="1:11" s="15" customFormat="1" x14ac:dyDescent="0.25">
      <c r="A39" s="42">
        <v>104</v>
      </c>
      <c r="B39" s="46" t="s">
        <v>9</v>
      </c>
      <c r="C39" s="46"/>
      <c r="D39" s="56"/>
      <c r="E39" s="56"/>
      <c r="F39" s="56"/>
      <c r="G39" s="56"/>
      <c r="H39" s="56"/>
      <c r="I39" s="56"/>
      <c r="J39" s="56"/>
      <c r="K39" s="42"/>
    </row>
    <row r="40" spans="1:11" x14ac:dyDescent="0.25">
      <c r="A40" s="29">
        <v>1</v>
      </c>
      <c r="B40" s="32" t="s">
        <v>62</v>
      </c>
      <c r="C40" s="33"/>
      <c r="D40" s="19"/>
      <c r="E40" s="19">
        <v>3200</v>
      </c>
      <c r="F40" s="19"/>
      <c r="G40" s="19"/>
      <c r="H40" s="19"/>
      <c r="I40" s="19"/>
      <c r="J40" s="19"/>
      <c r="K40" s="18"/>
    </row>
    <row r="41" spans="1:11" x14ac:dyDescent="0.25">
      <c r="A41" s="30"/>
      <c r="B41" s="34"/>
      <c r="C41" s="31"/>
      <c r="D41" s="19"/>
      <c r="E41" s="19"/>
      <c r="F41" s="19"/>
      <c r="G41" s="19"/>
      <c r="H41" s="19"/>
      <c r="I41" s="19"/>
      <c r="J41" s="19"/>
      <c r="K41" s="18"/>
    </row>
    <row r="42" spans="1:11" s="13" customFormat="1" x14ac:dyDescent="0.25">
      <c r="A42" s="35"/>
      <c r="B42" s="37" t="s">
        <v>29</v>
      </c>
      <c r="C42" s="36"/>
      <c r="D42" s="23">
        <f>SUM(D40:D41)</f>
        <v>0</v>
      </c>
      <c r="E42" s="23">
        <f>SUM(E40:E41)</f>
        <v>3200</v>
      </c>
      <c r="F42" s="23">
        <f>SUM(F40:F41)</f>
        <v>0</v>
      </c>
      <c r="G42" s="23">
        <f>SUM(G40:G41)</f>
        <v>0</v>
      </c>
      <c r="H42" s="23">
        <f>SUM(H40:H41)</f>
        <v>0</v>
      </c>
      <c r="I42" s="23"/>
      <c r="J42" s="24">
        <v>3200</v>
      </c>
      <c r="K42" s="22"/>
    </row>
    <row r="43" spans="1:11" s="15" customFormat="1" x14ac:dyDescent="0.25">
      <c r="A43" s="42">
        <v>150</v>
      </c>
      <c r="B43" s="46" t="s">
        <v>10</v>
      </c>
      <c r="C43" s="46"/>
      <c r="D43" s="56"/>
      <c r="E43" s="56"/>
      <c r="F43" s="56"/>
      <c r="G43" s="56"/>
      <c r="H43" s="56"/>
      <c r="I43" s="56"/>
      <c r="J43" s="56"/>
      <c r="K43" s="42"/>
    </row>
    <row r="44" spans="1:11" x14ac:dyDescent="0.25">
      <c r="A44" s="29">
        <v>1</v>
      </c>
      <c r="B44" s="17" t="s">
        <v>21</v>
      </c>
      <c r="C44" s="18"/>
      <c r="D44" s="71">
        <v>39977</v>
      </c>
      <c r="E44" s="19">
        <v>39977</v>
      </c>
      <c r="F44" s="19">
        <v>51790</v>
      </c>
      <c r="G44" s="19"/>
      <c r="H44" s="19"/>
      <c r="I44" s="19"/>
      <c r="J44" s="19"/>
      <c r="K44" s="18"/>
    </row>
    <row r="45" spans="1:11" x14ac:dyDescent="0.25">
      <c r="A45" s="29">
        <v>2</v>
      </c>
      <c r="B45" s="80" t="s">
        <v>54</v>
      </c>
      <c r="C45" s="81"/>
      <c r="D45" s="71">
        <v>48761</v>
      </c>
      <c r="E45" s="19"/>
      <c r="F45" s="19"/>
      <c r="G45" s="19"/>
      <c r="H45" s="19"/>
      <c r="I45" s="19"/>
      <c r="J45" s="19"/>
      <c r="K45" s="18"/>
    </row>
    <row r="46" spans="1:11" x14ac:dyDescent="0.25">
      <c r="A46" s="29">
        <v>3</v>
      </c>
      <c r="B46" s="80" t="s">
        <v>68</v>
      </c>
      <c r="C46" s="81"/>
      <c r="D46" s="73">
        <v>226293</v>
      </c>
      <c r="E46" s="19"/>
      <c r="F46" s="19"/>
      <c r="G46" s="19"/>
      <c r="H46" s="19"/>
      <c r="I46" s="19"/>
      <c r="J46" s="19"/>
      <c r="K46" s="18"/>
    </row>
    <row r="47" spans="1:11" x14ac:dyDescent="0.25">
      <c r="A47" s="29">
        <v>4</v>
      </c>
      <c r="B47" s="80" t="s">
        <v>84</v>
      </c>
      <c r="C47" s="81"/>
      <c r="D47" s="73">
        <v>13577</v>
      </c>
      <c r="E47" s="19">
        <v>14041</v>
      </c>
      <c r="F47" s="19"/>
      <c r="G47" s="19"/>
      <c r="H47" s="19"/>
      <c r="I47" s="19"/>
      <c r="J47" s="19"/>
      <c r="K47" s="18"/>
    </row>
    <row r="48" spans="1:11" x14ac:dyDescent="0.25">
      <c r="A48" s="29">
        <v>5</v>
      </c>
      <c r="B48" s="80" t="s">
        <v>53</v>
      </c>
      <c r="C48" s="81"/>
      <c r="D48" s="19"/>
      <c r="E48" s="19">
        <v>234009</v>
      </c>
      <c r="F48" s="19"/>
      <c r="G48" s="19"/>
      <c r="H48" s="19"/>
      <c r="I48" s="19"/>
      <c r="J48" s="19"/>
      <c r="K48" s="18"/>
    </row>
    <row r="49" spans="1:11" x14ac:dyDescent="0.25">
      <c r="A49" s="38"/>
      <c r="B49" s="80" t="s">
        <v>79</v>
      </c>
      <c r="C49" s="81"/>
      <c r="D49" s="19"/>
      <c r="E49" s="19"/>
      <c r="F49" s="19"/>
      <c r="G49" s="19"/>
      <c r="H49" s="19"/>
      <c r="I49" s="19"/>
      <c r="J49" s="19"/>
      <c r="K49" s="18"/>
    </row>
    <row r="50" spans="1:11" x14ac:dyDescent="0.25">
      <c r="A50" s="38">
        <v>6</v>
      </c>
      <c r="B50" s="80" t="s">
        <v>67</v>
      </c>
      <c r="C50" s="81"/>
      <c r="D50" s="19"/>
      <c r="E50" s="19"/>
      <c r="F50" s="19"/>
      <c r="G50" s="19"/>
      <c r="H50" s="19">
        <v>65000</v>
      </c>
      <c r="I50" s="19"/>
      <c r="J50" s="19"/>
      <c r="K50" s="18"/>
    </row>
    <row r="51" spans="1:11" x14ac:dyDescent="0.25">
      <c r="A51" s="30"/>
      <c r="B51" s="34"/>
      <c r="C51" s="31"/>
      <c r="D51" s="19"/>
      <c r="E51" s="19"/>
      <c r="F51" s="19"/>
      <c r="G51" s="19"/>
      <c r="H51" s="19"/>
      <c r="I51" s="19"/>
      <c r="J51" s="19"/>
      <c r="K51" s="18"/>
    </row>
    <row r="52" spans="1:11" s="13" customFormat="1" x14ac:dyDescent="0.25">
      <c r="A52" s="35"/>
      <c r="B52" s="37" t="s">
        <v>28</v>
      </c>
      <c r="C52" s="36"/>
      <c r="D52" s="23">
        <f>SUM(D44:D51)</f>
        <v>328608</v>
      </c>
      <c r="E52" s="23">
        <f>SUM(E44:E51)</f>
        <v>288027</v>
      </c>
      <c r="F52" s="23">
        <f>SUM(F44:F51)</f>
        <v>51790</v>
      </c>
      <c r="G52" s="23">
        <f>SUM(G44:G51)</f>
        <v>0</v>
      </c>
      <c r="H52" s="23">
        <f>SUM(H44:H51)</f>
        <v>65000</v>
      </c>
      <c r="I52" s="23"/>
      <c r="J52" s="24">
        <f>SUM(D52:H52)</f>
        <v>733425</v>
      </c>
      <c r="K52" s="22"/>
    </row>
    <row r="53" spans="1:11" s="15" customFormat="1" x14ac:dyDescent="0.25">
      <c r="A53" s="49">
        <v>200</v>
      </c>
      <c r="B53" s="49" t="s">
        <v>12</v>
      </c>
      <c r="C53" s="49"/>
      <c r="D53" s="55"/>
      <c r="E53" s="55"/>
      <c r="F53" s="55"/>
      <c r="G53" s="55"/>
      <c r="H53" s="55"/>
      <c r="I53" s="55"/>
      <c r="J53" s="55"/>
      <c r="K53" s="49"/>
    </row>
    <row r="54" spans="1:11" x14ac:dyDescent="0.25">
      <c r="A54" s="38">
        <v>1</v>
      </c>
      <c r="B54" s="80" t="s">
        <v>83</v>
      </c>
      <c r="C54" s="81"/>
      <c r="D54" s="71">
        <v>10629</v>
      </c>
      <c r="E54" s="19"/>
      <c r="F54" s="19"/>
      <c r="G54" s="19"/>
      <c r="H54" s="19"/>
      <c r="I54" s="19"/>
      <c r="J54" s="19"/>
      <c r="K54" s="18"/>
    </row>
    <row r="55" spans="1:11" x14ac:dyDescent="0.25">
      <c r="A55" s="38">
        <v>2</v>
      </c>
      <c r="B55" s="80" t="s">
        <v>65</v>
      </c>
      <c r="C55" s="81"/>
      <c r="D55" s="67"/>
      <c r="E55" s="53">
        <v>45000</v>
      </c>
      <c r="F55" s="19"/>
      <c r="G55" s="19"/>
      <c r="H55" s="19"/>
      <c r="I55" s="19"/>
      <c r="J55" s="19"/>
      <c r="K55" s="18"/>
    </row>
    <row r="56" spans="1:11" x14ac:dyDescent="0.25">
      <c r="A56" s="29">
        <v>3</v>
      </c>
      <c r="B56" s="17" t="s">
        <v>16</v>
      </c>
      <c r="C56" s="18"/>
      <c r="D56" s="19"/>
      <c r="E56" s="19">
        <v>22000</v>
      </c>
      <c r="F56" s="19"/>
      <c r="G56" s="19"/>
      <c r="H56" s="19"/>
      <c r="I56" s="19"/>
      <c r="J56" s="19"/>
      <c r="K56" s="18"/>
    </row>
    <row r="57" spans="1:11" x14ac:dyDescent="0.25">
      <c r="A57" s="29">
        <v>4</v>
      </c>
      <c r="B57" s="32" t="s">
        <v>17</v>
      </c>
      <c r="C57" s="33"/>
      <c r="D57" s="19"/>
      <c r="E57" s="19">
        <v>17500</v>
      </c>
      <c r="F57" s="19"/>
      <c r="G57" s="19"/>
      <c r="H57" s="19"/>
      <c r="I57" s="19"/>
      <c r="J57" s="19"/>
      <c r="K57" s="18"/>
    </row>
    <row r="58" spans="1:11" x14ac:dyDescent="0.25">
      <c r="A58" s="38">
        <v>5</v>
      </c>
      <c r="B58" s="80" t="s">
        <v>86</v>
      </c>
      <c r="C58" s="81"/>
      <c r="D58" s="19"/>
      <c r="E58" s="19">
        <v>30000</v>
      </c>
      <c r="F58" s="19"/>
      <c r="G58" s="19"/>
      <c r="H58" s="19"/>
      <c r="I58" s="19"/>
      <c r="J58" s="19"/>
      <c r="K58" s="18"/>
    </row>
    <row r="59" spans="1:11" x14ac:dyDescent="0.25">
      <c r="A59" s="38">
        <v>6</v>
      </c>
      <c r="B59" s="80" t="s">
        <v>66</v>
      </c>
      <c r="C59" s="81"/>
      <c r="D59" s="53"/>
      <c r="E59" s="19"/>
      <c r="F59" s="53">
        <v>82455</v>
      </c>
      <c r="G59" s="19"/>
      <c r="H59" s="19"/>
      <c r="I59" s="19"/>
      <c r="J59" s="19"/>
      <c r="K59" s="18"/>
    </row>
    <row r="60" spans="1:11" x14ac:dyDescent="0.25">
      <c r="A60" s="38">
        <v>7</v>
      </c>
      <c r="B60" s="80" t="s">
        <v>48</v>
      </c>
      <c r="C60" s="81"/>
      <c r="D60" s="19"/>
      <c r="E60" s="19"/>
      <c r="F60" s="19">
        <v>20000</v>
      </c>
      <c r="G60" s="19"/>
      <c r="H60" s="19"/>
      <c r="I60" s="19"/>
      <c r="J60" s="19"/>
      <c r="K60" s="18"/>
    </row>
    <row r="61" spans="1:11" x14ac:dyDescent="0.25">
      <c r="A61" s="30"/>
      <c r="B61" s="34"/>
      <c r="C61" s="31"/>
      <c r="D61" s="19"/>
      <c r="E61" s="19"/>
      <c r="F61" s="19"/>
      <c r="G61" s="19"/>
      <c r="H61" s="19"/>
      <c r="I61" s="19"/>
      <c r="J61" s="19"/>
      <c r="K61" s="18"/>
    </row>
    <row r="62" spans="1:11" s="13" customFormat="1" x14ac:dyDescent="0.25">
      <c r="A62" s="35"/>
      <c r="B62" s="37" t="s">
        <v>29</v>
      </c>
      <c r="C62" s="36"/>
      <c r="D62" s="23">
        <f>SUM(D54:D61)</f>
        <v>10629</v>
      </c>
      <c r="E62" s="23">
        <f>SUM(E54:E61)</f>
        <v>114500</v>
      </c>
      <c r="F62" s="23">
        <f>SUM(F54:F61)</f>
        <v>102455</v>
      </c>
      <c r="G62" s="23">
        <f>SUM(G54:G61)</f>
        <v>0</v>
      </c>
      <c r="H62" s="23">
        <f>SUM(H54:H61)</f>
        <v>0</v>
      </c>
      <c r="I62" s="23"/>
      <c r="J62" s="24">
        <f>SUM(D62:I62)</f>
        <v>227584</v>
      </c>
      <c r="K62" s="22"/>
    </row>
    <row r="63" spans="1:11" s="15" customFormat="1" x14ac:dyDescent="0.25">
      <c r="A63" s="49">
        <v>400</v>
      </c>
      <c r="B63" s="50" t="s">
        <v>13</v>
      </c>
      <c r="C63" s="50"/>
      <c r="D63" s="55"/>
      <c r="E63" s="55"/>
      <c r="F63" s="55"/>
      <c r="G63" s="55"/>
      <c r="H63" s="55"/>
      <c r="I63" s="55"/>
      <c r="J63" s="55"/>
      <c r="K63" s="49"/>
    </row>
    <row r="64" spans="1:11" x14ac:dyDescent="0.25">
      <c r="A64" s="29">
        <v>1</v>
      </c>
      <c r="B64" s="32" t="s">
        <v>63</v>
      </c>
      <c r="C64" s="33"/>
      <c r="D64" s="71">
        <v>13641</v>
      </c>
      <c r="E64" s="19"/>
      <c r="F64" s="19"/>
      <c r="G64" s="19"/>
      <c r="H64" s="19"/>
      <c r="I64" s="19"/>
      <c r="J64" s="19"/>
      <c r="K64" s="18"/>
    </row>
    <row r="65" spans="1:11" x14ac:dyDescent="0.25">
      <c r="A65" s="38"/>
      <c r="B65" s="80" t="s">
        <v>80</v>
      </c>
      <c r="C65" s="81"/>
      <c r="D65" s="53"/>
      <c r="E65" s="19"/>
      <c r="F65" s="19"/>
      <c r="G65" s="19"/>
      <c r="H65" s="19"/>
      <c r="I65" s="19"/>
      <c r="J65" s="19"/>
      <c r="K65" s="18"/>
    </row>
    <row r="66" spans="1:11" x14ac:dyDescent="0.25">
      <c r="A66" s="38">
        <v>2</v>
      </c>
      <c r="B66" s="80" t="s">
        <v>42</v>
      </c>
      <c r="C66" s="81"/>
      <c r="D66" s="70">
        <v>9880</v>
      </c>
      <c r="E66" s="19"/>
      <c r="F66" s="19"/>
      <c r="G66" s="19"/>
      <c r="H66" s="19"/>
      <c r="I66" s="19"/>
      <c r="J66" s="19"/>
      <c r="K66" s="18"/>
    </row>
    <row r="67" spans="1:11" x14ac:dyDescent="0.25">
      <c r="A67" s="38">
        <v>3</v>
      </c>
      <c r="B67" s="80" t="s">
        <v>75</v>
      </c>
      <c r="C67" s="81"/>
      <c r="D67" s="71">
        <v>16858</v>
      </c>
      <c r="E67" s="19"/>
      <c r="F67" s="19"/>
      <c r="G67" s="19"/>
      <c r="H67" s="19"/>
      <c r="I67" s="19"/>
      <c r="J67" s="19"/>
      <c r="K67" s="18"/>
    </row>
    <row r="68" spans="1:11" x14ac:dyDescent="0.25">
      <c r="A68" s="29">
        <v>4</v>
      </c>
      <c r="B68" s="80" t="s">
        <v>76</v>
      </c>
      <c r="C68" s="81"/>
      <c r="D68" s="19">
        <v>3631</v>
      </c>
      <c r="E68" s="19"/>
      <c r="F68" s="19"/>
      <c r="G68" s="19"/>
      <c r="H68" s="19"/>
      <c r="I68" s="19"/>
      <c r="J68" s="19"/>
      <c r="K68" s="18"/>
    </row>
    <row r="69" spans="1:11" x14ac:dyDescent="0.25">
      <c r="A69" s="29">
        <v>5</v>
      </c>
      <c r="B69" s="32" t="s">
        <v>34</v>
      </c>
      <c r="C69" s="33"/>
      <c r="D69" s="71">
        <v>12087</v>
      </c>
      <c r="E69" s="19"/>
      <c r="F69" s="19"/>
      <c r="G69" s="19"/>
      <c r="H69" s="19"/>
      <c r="I69" s="19"/>
      <c r="J69" s="19"/>
      <c r="K69" s="18"/>
    </row>
    <row r="70" spans="1:11" x14ac:dyDescent="0.25">
      <c r="A70" s="29">
        <v>6</v>
      </c>
      <c r="B70" s="80" t="s">
        <v>85</v>
      </c>
      <c r="C70" s="81"/>
      <c r="D70" s="19"/>
      <c r="E70" s="19">
        <v>74000</v>
      </c>
      <c r="F70" s="19"/>
      <c r="G70" s="19"/>
      <c r="H70" s="19"/>
      <c r="I70" s="19"/>
      <c r="J70" s="19"/>
      <c r="K70" s="18"/>
    </row>
    <row r="71" spans="1:11" x14ac:dyDescent="0.25">
      <c r="A71" s="29">
        <v>7</v>
      </c>
      <c r="B71" s="17" t="s">
        <v>24</v>
      </c>
      <c r="C71" s="18"/>
      <c r="D71" s="19"/>
      <c r="E71" s="53">
        <v>75000</v>
      </c>
      <c r="F71" s="19"/>
      <c r="G71" s="19"/>
      <c r="H71" s="19"/>
      <c r="I71" s="19"/>
      <c r="J71" s="19"/>
      <c r="K71" s="18"/>
    </row>
    <row r="72" spans="1:11" x14ac:dyDescent="0.25">
      <c r="A72" s="29">
        <v>8</v>
      </c>
      <c r="B72" s="32" t="s">
        <v>72</v>
      </c>
      <c r="C72" s="33"/>
      <c r="D72" s="19"/>
      <c r="E72" s="19">
        <v>27000</v>
      </c>
      <c r="F72" s="19"/>
      <c r="G72" s="19"/>
      <c r="H72" s="19"/>
      <c r="I72" s="19"/>
      <c r="J72" s="19"/>
      <c r="K72" s="18"/>
    </row>
    <row r="73" spans="1:11" x14ac:dyDescent="0.25">
      <c r="A73" s="29">
        <v>9</v>
      </c>
      <c r="B73" s="39" t="s">
        <v>71</v>
      </c>
      <c r="C73" s="40"/>
      <c r="D73" s="19"/>
      <c r="E73" s="19">
        <v>30000</v>
      </c>
      <c r="F73" s="19"/>
      <c r="G73" s="19"/>
      <c r="H73" s="19"/>
      <c r="I73" s="19"/>
      <c r="J73" s="19"/>
      <c r="K73" s="18"/>
    </row>
    <row r="74" spans="1:11" x14ac:dyDescent="0.25">
      <c r="A74" s="38">
        <v>10</v>
      </c>
      <c r="B74" s="34" t="s">
        <v>43</v>
      </c>
      <c r="C74" s="31"/>
      <c r="D74" s="19"/>
      <c r="E74" s="19">
        <v>8000</v>
      </c>
      <c r="F74" s="19"/>
      <c r="G74" s="19"/>
      <c r="H74" s="19"/>
      <c r="I74" s="19"/>
      <c r="J74" s="19"/>
      <c r="K74" s="18"/>
    </row>
    <row r="75" spans="1:11" x14ac:dyDescent="0.25">
      <c r="A75" s="29">
        <v>11</v>
      </c>
      <c r="B75" s="80" t="s">
        <v>81</v>
      </c>
      <c r="C75" s="81"/>
      <c r="D75" s="19"/>
      <c r="E75" s="19"/>
      <c r="F75" s="19">
        <v>237000</v>
      </c>
      <c r="G75" s="19"/>
      <c r="H75" s="19"/>
      <c r="I75" s="19"/>
      <c r="J75" s="19"/>
      <c r="K75" s="18"/>
    </row>
    <row r="76" spans="1:11" x14ac:dyDescent="0.25">
      <c r="A76" s="29"/>
      <c r="B76" s="80" t="s">
        <v>82</v>
      </c>
      <c r="C76" s="81"/>
      <c r="D76" s="19"/>
      <c r="E76" s="19"/>
      <c r="F76" s="19"/>
      <c r="G76" s="19"/>
      <c r="H76" s="19"/>
      <c r="I76" s="19"/>
      <c r="J76" s="19"/>
      <c r="K76" s="18"/>
    </row>
    <row r="77" spans="1:11" x14ac:dyDescent="0.25">
      <c r="A77" s="38">
        <v>12</v>
      </c>
      <c r="B77" s="34" t="s">
        <v>44</v>
      </c>
      <c r="C77" s="31"/>
      <c r="D77" s="19"/>
      <c r="E77" s="19"/>
      <c r="F77" s="19">
        <v>9500</v>
      </c>
      <c r="G77" s="19"/>
      <c r="H77" s="19"/>
      <c r="I77" s="19"/>
      <c r="J77" s="19"/>
      <c r="K77" s="18"/>
    </row>
    <row r="78" spans="1:11" x14ac:dyDescent="0.25">
      <c r="A78" s="38">
        <v>13</v>
      </c>
      <c r="B78" s="34" t="s">
        <v>25</v>
      </c>
      <c r="C78" s="31"/>
      <c r="D78" s="19"/>
      <c r="E78" s="19"/>
      <c r="F78" s="19">
        <v>33200</v>
      </c>
      <c r="G78" s="19"/>
      <c r="H78" s="19"/>
      <c r="I78" s="19"/>
      <c r="J78" s="19"/>
      <c r="K78" s="18"/>
    </row>
    <row r="79" spans="1:11" x14ac:dyDescent="0.25">
      <c r="A79" s="38">
        <v>14</v>
      </c>
      <c r="B79" s="80" t="s">
        <v>70</v>
      </c>
      <c r="C79" s="81"/>
      <c r="D79" s="19"/>
      <c r="E79" s="19"/>
      <c r="F79" s="19"/>
      <c r="G79" s="19">
        <v>260000</v>
      </c>
      <c r="H79" s="19"/>
      <c r="I79" s="19"/>
      <c r="J79" s="19"/>
      <c r="K79" s="18"/>
    </row>
    <row r="80" spans="1:11" x14ac:dyDescent="0.25">
      <c r="A80" s="38">
        <v>15</v>
      </c>
      <c r="B80" s="34" t="s">
        <v>69</v>
      </c>
      <c r="C80" s="31"/>
      <c r="D80" s="19"/>
      <c r="E80" s="19"/>
      <c r="F80" s="19"/>
      <c r="G80" s="19"/>
      <c r="H80" s="19">
        <v>248000</v>
      </c>
      <c r="I80" s="19"/>
      <c r="J80" s="19"/>
      <c r="K80" s="18"/>
    </row>
    <row r="81" spans="1:11" x14ac:dyDescent="0.25">
      <c r="A81" s="29">
        <v>16</v>
      </c>
      <c r="B81" s="32" t="s">
        <v>45</v>
      </c>
      <c r="C81" s="33"/>
      <c r="D81" s="53"/>
      <c r="E81" s="19"/>
      <c r="F81" s="19"/>
      <c r="G81" s="19"/>
      <c r="H81" s="19">
        <v>24000</v>
      </c>
      <c r="I81" s="19"/>
      <c r="J81" s="19"/>
      <c r="K81" s="18"/>
    </row>
    <row r="82" spans="1:11" x14ac:dyDescent="0.25">
      <c r="A82" s="38">
        <v>17</v>
      </c>
      <c r="B82" s="34" t="s">
        <v>35</v>
      </c>
      <c r="C82" s="31"/>
      <c r="D82" s="19"/>
      <c r="E82" s="19"/>
      <c r="F82" s="57"/>
      <c r="G82" s="19"/>
      <c r="H82" s="19"/>
      <c r="I82" s="19">
        <v>1000000</v>
      </c>
      <c r="J82" s="19"/>
      <c r="K82" s="18"/>
    </row>
    <row r="83" spans="1:11" x14ac:dyDescent="0.25">
      <c r="A83" s="38"/>
      <c r="B83" s="34" t="s">
        <v>36</v>
      </c>
      <c r="C83" s="31"/>
      <c r="D83" s="19"/>
      <c r="E83" s="19"/>
      <c r="F83" s="19"/>
      <c r="G83" s="19"/>
      <c r="H83" s="19"/>
      <c r="I83" s="19"/>
      <c r="J83" s="19"/>
      <c r="K83" s="18"/>
    </row>
    <row r="84" spans="1:11" x14ac:dyDescent="0.25">
      <c r="A84" s="38">
        <v>18</v>
      </c>
      <c r="B84" s="80" t="s">
        <v>50</v>
      </c>
      <c r="C84" s="81"/>
      <c r="D84" s="19"/>
      <c r="E84" s="19"/>
      <c r="F84" s="19"/>
      <c r="G84" s="19"/>
      <c r="H84" s="19"/>
      <c r="I84" s="53">
        <v>385000</v>
      </c>
      <c r="J84" s="19"/>
      <c r="K84" s="18"/>
    </row>
    <row r="85" spans="1:11" x14ac:dyDescent="0.25">
      <c r="A85" s="38"/>
      <c r="B85" s="80" t="s">
        <v>51</v>
      </c>
      <c r="C85" s="81"/>
      <c r="D85" s="19"/>
      <c r="E85" s="19"/>
      <c r="F85" s="19"/>
      <c r="G85" s="19"/>
      <c r="H85" s="19"/>
      <c r="I85" s="19"/>
      <c r="J85" s="19"/>
      <c r="K85" s="18"/>
    </row>
    <row r="86" spans="1:11" x14ac:dyDescent="0.25">
      <c r="A86" s="38">
        <v>19</v>
      </c>
      <c r="B86" s="80" t="s">
        <v>95</v>
      </c>
      <c r="C86" s="81"/>
      <c r="D86" s="19"/>
      <c r="E86" s="19"/>
      <c r="F86" s="19"/>
      <c r="G86" s="19"/>
      <c r="H86" s="19"/>
      <c r="I86" s="53">
        <v>250000</v>
      </c>
      <c r="J86" s="19"/>
      <c r="K86" s="18"/>
    </row>
    <row r="87" spans="1:11" x14ac:dyDescent="0.25">
      <c r="A87" s="38">
        <v>20</v>
      </c>
      <c r="B87" s="80" t="s">
        <v>52</v>
      </c>
      <c r="C87" s="81"/>
      <c r="D87" s="19"/>
      <c r="E87" s="19"/>
      <c r="F87" s="19"/>
      <c r="G87" s="19"/>
      <c r="H87" s="19"/>
      <c r="I87" s="19">
        <v>112500</v>
      </c>
      <c r="J87" s="19"/>
      <c r="K87" s="18"/>
    </row>
    <row r="88" spans="1:11" s="13" customFormat="1" x14ac:dyDescent="0.25">
      <c r="A88" s="21"/>
      <c r="B88" s="37" t="s">
        <v>29</v>
      </c>
      <c r="C88" s="36"/>
      <c r="D88" s="23">
        <f>SUM(D64:D79)</f>
        <v>56097</v>
      </c>
      <c r="E88" s="23">
        <f>SUM(E64:E79)</f>
        <v>214000</v>
      </c>
      <c r="F88" s="23">
        <f>SUM(F64:F79)</f>
        <v>279700</v>
      </c>
      <c r="G88" s="23">
        <f>SUM(G64:G79)</f>
        <v>260000</v>
      </c>
      <c r="H88" s="23">
        <f>SUM(H64:H87)</f>
        <v>272000</v>
      </c>
      <c r="I88" s="23"/>
      <c r="J88" s="24">
        <f>SUM(D88:H88)</f>
        <v>1081797</v>
      </c>
      <c r="K88" s="22"/>
    </row>
    <row r="89" spans="1:11" s="15" customFormat="1" x14ac:dyDescent="0.25">
      <c r="A89" s="42">
        <v>811</v>
      </c>
      <c r="B89" s="87" t="s">
        <v>78</v>
      </c>
      <c r="C89" s="88"/>
      <c r="D89" s="56"/>
      <c r="E89" s="56"/>
      <c r="F89" s="56"/>
      <c r="G89" s="56"/>
      <c r="H89" s="56"/>
      <c r="I89" s="56"/>
      <c r="J89" s="56"/>
      <c r="K89" s="42"/>
    </row>
    <row r="90" spans="1:11" s="15" customFormat="1" x14ac:dyDescent="0.25">
      <c r="A90" s="25">
        <v>1</v>
      </c>
      <c r="B90" s="85" t="s">
        <v>77</v>
      </c>
      <c r="C90" s="86"/>
      <c r="D90" s="72">
        <v>6275</v>
      </c>
      <c r="E90" s="69"/>
      <c r="F90" s="69"/>
      <c r="G90" s="69"/>
      <c r="H90" s="69"/>
      <c r="I90" s="69"/>
      <c r="J90" s="69"/>
      <c r="K90" s="42"/>
    </row>
    <row r="91" spans="1:11" s="15" customFormat="1" x14ac:dyDescent="0.25">
      <c r="A91" s="25"/>
      <c r="B91" s="89" t="s">
        <v>98</v>
      </c>
      <c r="C91" s="90"/>
      <c r="D91" s="72"/>
      <c r="E91" s="69"/>
      <c r="F91" s="69"/>
      <c r="G91" s="69"/>
      <c r="H91" s="69"/>
      <c r="I91" s="69"/>
      <c r="J91" s="69"/>
      <c r="K91" s="42"/>
    </row>
    <row r="92" spans="1:11" s="15" customFormat="1" x14ac:dyDescent="0.25">
      <c r="A92" s="25"/>
      <c r="B92" s="89" t="s">
        <v>99</v>
      </c>
      <c r="C92" s="90"/>
      <c r="D92" s="72">
        <v>415403</v>
      </c>
      <c r="E92" s="69"/>
      <c r="F92" s="69"/>
      <c r="G92" s="69"/>
      <c r="H92" s="69"/>
      <c r="I92" s="69"/>
      <c r="J92" s="69"/>
      <c r="K92" s="42"/>
    </row>
    <row r="93" spans="1:11" x14ac:dyDescent="0.25">
      <c r="A93" s="29">
        <v>2</v>
      </c>
      <c r="B93" s="32" t="s">
        <v>22</v>
      </c>
      <c r="C93" s="33"/>
      <c r="D93" s="19"/>
      <c r="E93" s="19">
        <v>40000</v>
      </c>
      <c r="F93" s="19"/>
      <c r="G93" s="19"/>
      <c r="H93" s="19"/>
      <c r="I93" s="19"/>
      <c r="J93" s="19"/>
      <c r="K93" s="18"/>
    </row>
    <row r="94" spans="1:11" x14ac:dyDescent="0.25">
      <c r="A94" s="38">
        <v>3</v>
      </c>
      <c r="B94" s="34" t="s">
        <v>73</v>
      </c>
      <c r="C94" s="31"/>
      <c r="D94" s="19"/>
      <c r="E94" s="19"/>
      <c r="F94" s="19"/>
      <c r="G94" s="19"/>
      <c r="H94" s="19">
        <v>38000</v>
      </c>
      <c r="I94" s="19"/>
      <c r="J94" s="19"/>
      <c r="K94" s="18"/>
    </row>
    <row r="95" spans="1:11" s="13" customFormat="1" x14ac:dyDescent="0.25">
      <c r="A95" s="35"/>
      <c r="B95" s="37" t="s">
        <v>29</v>
      </c>
      <c r="C95" s="36"/>
      <c r="D95" s="23">
        <f>SUM(D90:D94)</f>
        <v>421678</v>
      </c>
      <c r="E95" s="23">
        <f>SUM(E93:E94)</f>
        <v>40000</v>
      </c>
      <c r="F95" s="23">
        <f>SUM(F93:F94)</f>
        <v>0</v>
      </c>
      <c r="G95" s="23">
        <f>SUM(G93:G94)</f>
        <v>0</v>
      </c>
      <c r="H95" s="23">
        <f>SUM(H93:H94)</f>
        <v>38000</v>
      </c>
      <c r="I95" s="23"/>
      <c r="J95" s="24">
        <f>SUM(D95:I95)</f>
        <v>499678</v>
      </c>
      <c r="K95" s="22"/>
    </row>
    <row r="96" spans="1:11" s="15" customFormat="1" x14ac:dyDescent="0.25">
      <c r="A96" s="42">
        <v>980</v>
      </c>
      <c r="B96" s="46" t="s">
        <v>14</v>
      </c>
      <c r="C96" s="46"/>
      <c r="D96" s="56"/>
      <c r="E96" s="56"/>
      <c r="F96" s="56"/>
      <c r="G96" s="56"/>
      <c r="H96" s="56"/>
      <c r="I96" s="56"/>
      <c r="J96" s="56"/>
      <c r="K96" s="42"/>
    </row>
    <row r="97" spans="1:11" s="15" customFormat="1" x14ac:dyDescent="0.25">
      <c r="A97" s="25">
        <v>1</v>
      </c>
      <c r="B97" s="26" t="s">
        <v>26</v>
      </c>
      <c r="C97" s="27"/>
      <c r="D97" s="28"/>
      <c r="E97" s="28">
        <v>28000</v>
      </c>
      <c r="F97" s="28"/>
      <c r="G97" s="28"/>
      <c r="H97" s="28"/>
      <c r="I97" s="28"/>
      <c r="J97" s="28"/>
      <c r="K97" s="27"/>
    </row>
    <row r="98" spans="1:11" s="15" customFormat="1" x14ac:dyDescent="0.25">
      <c r="A98" s="29">
        <v>2</v>
      </c>
      <c r="B98" s="32" t="s">
        <v>74</v>
      </c>
      <c r="C98" s="33"/>
      <c r="D98" s="19"/>
      <c r="E98" s="19"/>
      <c r="F98" s="19">
        <v>112000</v>
      </c>
      <c r="G98" s="19"/>
      <c r="H98" s="19"/>
      <c r="I98" s="19"/>
      <c r="J98" s="19"/>
      <c r="K98" s="18"/>
    </row>
    <row r="99" spans="1:11" s="13" customFormat="1" x14ac:dyDescent="0.25">
      <c r="A99" s="35"/>
      <c r="B99" s="37" t="s">
        <v>29</v>
      </c>
      <c r="C99" s="36"/>
      <c r="D99" s="23">
        <f>SUM(D97:D98)</f>
        <v>0</v>
      </c>
      <c r="E99" s="23">
        <f>SUM(E97:E98)</f>
        <v>28000</v>
      </c>
      <c r="F99" s="23">
        <f>SUM(F97:F98)</f>
        <v>112000</v>
      </c>
      <c r="G99" s="23">
        <f>SUM(G97:G98)</f>
        <v>0</v>
      </c>
      <c r="H99" s="23">
        <f>SUM(H97:H98)</f>
        <v>0</v>
      </c>
      <c r="I99" s="23"/>
      <c r="J99" s="24">
        <f>SUM(D99:I99)</f>
        <v>140000</v>
      </c>
      <c r="K99" s="22"/>
    </row>
    <row r="100" spans="1:11" x14ac:dyDescent="0.25">
      <c r="D100" s="9"/>
      <c r="E100" s="9"/>
      <c r="F100" s="9"/>
      <c r="G100" s="9"/>
      <c r="H100" s="9"/>
      <c r="I100" s="9"/>
      <c r="J100" s="9"/>
    </row>
    <row r="101" spans="1:11" s="3" customFormat="1" x14ac:dyDescent="0.25">
      <c r="A101" s="5"/>
      <c r="B101" s="8"/>
      <c r="C101" s="16" t="s">
        <v>23</v>
      </c>
      <c r="D101" s="58" t="s">
        <v>0</v>
      </c>
      <c r="E101" s="58" t="s">
        <v>1</v>
      </c>
      <c r="F101" s="58" t="s">
        <v>2</v>
      </c>
      <c r="G101" s="58" t="s">
        <v>11</v>
      </c>
      <c r="H101" s="58" t="s">
        <v>3</v>
      </c>
      <c r="I101" s="58"/>
      <c r="J101" s="59"/>
    </row>
    <row r="102" spans="1:11" x14ac:dyDescent="0.25">
      <c r="D102" s="60">
        <f>SUM(D17,D31,D38,D52,D62,D88,D95,D99)</f>
        <v>865403</v>
      </c>
      <c r="E102" s="60">
        <f>SUM(E99,E95,E88,E62,E52,E42,E31,E38,E17)</f>
        <v>917751</v>
      </c>
      <c r="F102" s="60">
        <f>SUM(F99,F95,F88,F62,F52,F42,F38,F31,F17)</f>
        <v>730748</v>
      </c>
      <c r="G102" s="60">
        <f>SUM(G99,G95,G88,G62,G52,G42,G38,G31,G17)</f>
        <v>542000</v>
      </c>
      <c r="H102" s="60">
        <f>SUM(H99,H95,H88,H62,H52,H42,H38,H31,H17)</f>
        <v>664598</v>
      </c>
      <c r="I102" s="60"/>
      <c r="J102" s="9"/>
    </row>
    <row r="103" spans="1:11" x14ac:dyDescent="0.25">
      <c r="D103" s="9"/>
      <c r="E103" s="9"/>
      <c r="F103" s="9"/>
      <c r="G103" s="9"/>
      <c r="H103" s="9"/>
      <c r="I103" s="9"/>
      <c r="J103" s="9"/>
    </row>
    <row r="104" spans="1:11" s="12" customFormat="1" ht="15.75" x14ac:dyDescent="0.25">
      <c r="B104" s="75"/>
      <c r="D104" s="61"/>
      <c r="E104" s="84" t="s">
        <v>32</v>
      </c>
      <c r="F104" s="84"/>
      <c r="G104" s="61">
        <f>SUM(D102:H102)</f>
        <v>3720500</v>
      </c>
      <c r="H104" s="61"/>
      <c r="I104" s="61"/>
      <c r="J104" s="61"/>
    </row>
    <row r="105" spans="1:11" ht="15.75" x14ac:dyDescent="0.25">
      <c r="B105" s="62"/>
      <c r="C105" s="63"/>
      <c r="D105" s="63"/>
      <c r="E105" s="63"/>
    </row>
    <row r="106" spans="1:11" x14ac:dyDescent="0.25">
      <c r="B106" s="77"/>
      <c r="C106" s="76" t="s">
        <v>87</v>
      </c>
      <c r="D106" s="76"/>
      <c r="E106" s="76"/>
    </row>
    <row r="108" spans="1:11" x14ac:dyDescent="0.25">
      <c r="C108" s="78" t="s">
        <v>88</v>
      </c>
      <c r="D108" s="78"/>
      <c r="E108" s="78"/>
    </row>
    <row r="112" spans="1:11" x14ac:dyDescent="0.25">
      <c r="C112" s="3" t="s">
        <v>89</v>
      </c>
    </row>
    <row r="113" spans="3:7" x14ac:dyDescent="0.25">
      <c r="F113" s="3" t="s">
        <v>91</v>
      </c>
      <c r="G113" s="3" t="s">
        <v>92</v>
      </c>
    </row>
    <row r="114" spans="3:7" x14ac:dyDescent="0.25">
      <c r="C114" t="s">
        <v>90</v>
      </c>
      <c r="F114" s="79">
        <v>10629</v>
      </c>
      <c r="G114" s="79">
        <v>6687</v>
      </c>
    </row>
    <row r="115" spans="3:7" x14ac:dyDescent="0.25">
      <c r="C115" t="s">
        <v>93</v>
      </c>
      <c r="F115" s="79">
        <v>48761</v>
      </c>
      <c r="G115" s="79">
        <v>49460.5</v>
      </c>
    </row>
    <row r="116" spans="3:7" x14ac:dyDescent="0.25">
      <c r="C116" t="s">
        <v>94</v>
      </c>
      <c r="F116" s="79">
        <v>3631</v>
      </c>
      <c r="G116" s="79">
        <v>5894</v>
      </c>
    </row>
    <row r="117" spans="3:7" x14ac:dyDescent="0.25">
      <c r="C117" t="s">
        <v>96</v>
      </c>
      <c r="F117" s="79">
        <v>2162</v>
      </c>
      <c r="G117" s="79">
        <v>2829</v>
      </c>
    </row>
    <row r="118" spans="3:7" x14ac:dyDescent="0.25">
      <c r="F118" s="79"/>
      <c r="G118" s="79"/>
    </row>
  </sheetData>
  <mergeCells count="49">
    <mergeCell ref="B87:C87"/>
    <mergeCell ref="B76:C76"/>
    <mergeCell ref="E104:F104"/>
    <mergeCell ref="B90:C90"/>
    <mergeCell ref="B89:C89"/>
    <mergeCell ref="B86:C86"/>
    <mergeCell ref="B65:C65"/>
    <mergeCell ref="B75:C75"/>
    <mergeCell ref="B79:C79"/>
    <mergeCell ref="B70:C70"/>
    <mergeCell ref="B60:C60"/>
    <mergeCell ref="B84:C84"/>
    <mergeCell ref="B85:C85"/>
    <mergeCell ref="B67:C67"/>
    <mergeCell ref="B68:C68"/>
    <mergeCell ref="B66:C66"/>
    <mergeCell ref="A1:K1"/>
    <mergeCell ref="A2:K2"/>
    <mergeCell ref="B28:C28"/>
    <mergeCell ref="B27:C27"/>
    <mergeCell ref="B24:C24"/>
    <mergeCell ref="B23:C23"/>
    <mergeCell ref="B14:C14"/>
    <mergeCell ref="B13:C13"/>
    <mergeCell ref="B7:C7"/>
    <mergeCell ref="B8:C8"/>
    <mergeCell ref="B15:C15"/>
    <mergeCell ref="B19:C19"/>
    <mergeCell ref="B21:C21"/>
    <mergeCell ref="B9:C9"/>
    <mergeCell ref="B10:C10"/>
    <mergeCell ref="B11:C11"/>
    <mergeCell ref="B20:C20"/>
    <mergeCell ref="B22:C22"/>
    <mergeCell ref="B12:C12"/>
    <mergeCell ref="B25:C25"/>
    <mergeCell ref="B47:C47"/>
    <mergeCell ref="B45:C45"/>
    <mergeCell ref="B29:C29"/>
    <mergeCell ref="B26:C26"/>
    <mergeCell ref="B34:C34"/>
    <mergeCell ref="B48:C48"/>
    <mergeCell ref="B46:C46"/>
    <mergeCell ref="B50:C50"/>
    <mergeCell ref="B55:C55"/>
    <mergeCell ref="B59:C59"/>
    <mergeCell ref="B49:C49"/>
    <mergeCell ref="B54:C54"/>
    <mergeCell ref="B58:C58"/>
  </mergeCells>
  <pageMargins left="0.5" right="0.5" top="0.5" bottom="0.5" header="1" footer="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Living Document</vt:lpstr>
      <vt:lpstr>Sheet3</vt:lpstr>
      <vt:lpstr>'Living Document'!Print_Titles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Schantz</dc:creator>
  <cp:lastModifiedBy>Stephen Schantz</cp:lastModifiedBy>
  <cp:lastPrinted>2014-08-26T16:55:04Z</cp:lastPrinted>
  <dcterms:created xsi:type="dcterms:W3CDTF">2012-11-04T17:31:24Z</dcterms:created>
  <dcterms:modified xsi:type="dcterms:W3CDTF">2017-01-11T14:15:14Z</dcterms:modified>
</cp:coreProperties>
</file>